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im\Desktop\"/>
    </mc:Choice>
  </mc:AlternateContent>
  <xr:revisionPtr revIDLastSave="0" documentId="13_ncr:1_{29D6FD04-C694-4974-94F0-217133A41C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% servizos Tordoia 2017" sheetId="2" r:id="rId1"/>
  </sheets>
  <definedNames>
    <definedName name="_xlnm.Print_Area" localSheetId="0">'% servizos Tordoia 2017'!$A$1:$H$42</definedName>
    <definedName name="Print_Area" localSheetId="0">'% servizos Tordoia 2017'!$A$1:$G$42</definedName>
    <definedName name="Print_Titles" localSheetId="0">'% servizos Tordoia 2017'!$4:$4</definedName>
    <definedName name="_xlnm.Print_Titles" localSheetId="0">'% servizos Tordoia 2017'!$2:$4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F25" i="2"/>
  <c r="F17" i="2"/>
  <c r="F18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42" i="2" s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5" i="2"/>
  <c r="F5" i="2"/>
  <c r="E42" i="2"/>
  <c r="D42" i="2"/>
  <c r="F6" i="2" l="1"/>
  <c r="F11" i="2"/>
  <c r="F15" i="2"/>
  <c r="F21" i="2"/>
  <c r="F26" i="2"/>
  <c r="F31" i="2"/>
  <c r="F38" i="2"/>
  <c r="F32" i="2"/>
  <c r="F39" i="2"/>
  <c r="F20" i="2"/>
  <c r="F29" i="2"/>
  <c r="F41" i="2"/>
  <c r="F7" i="2"/>
  <c r="F12" i="2"/>
  <c r="F16" i="2"/>
  <c r="F22" i="2"/>
  <c r="F27" i="2"/>
  <c r="F35" i="2"/>
  <c r="F24" i="2"/>
  <c r="F37" i="2"/>
  <c r="F8" i="2"/>
  <c r="F13" i="2"/>
  <c r="F19" i="2"/>
  <c r="F23" i="2"/>
  <c r="F28" i="2"/>
  <c r="F33" i="2"/>
  <c r="F36" i="2"/>
  <c r="F40" i="2"/>
  <c r="F9" i="2"/>
  <c r="F14" i="2"/>
  <c r="F34" i="2"/>
  <c r="F42" i="2" l="1"/>
</calcChain>
</file>

<file path=xl/sharedStrings.xml><?xml version="1.0" encoding="utf-8"?>
<sst xmlns="http://schemas.openxmlformats.org/spreadsheetml/2006/main" count="45" uniqueCount="45">
  <si>
    <t>Código grupo programa</t>
  </si>
  <si>
    <t>ASISTENCIA SOCIAL PRIMARIA</t>
  </si>
  <si>
    <t>Descrición grupo programa</t>
  </si>
  <si>
    <t>DÉBEDA PÚBLICA</t>
  </si>
  <si>
    <t>PORCENTAXE ORZAMENTOS DOS SERVIZOS MUNICIPAIS 2017</t>
  </si>
  <si>
    <t>TOTAL</t>
  </si>
  <si>
    <t>SEGURIDAD Y ORDEN PÚBLICO</t>
  </si>
  <si>
    <t>URBANISMO: PLANEAMIENTO, GESTION, EJECUCION Y DISCIPLINA URB</t>
  </si>
  <si>
    <t>ACCESO A LOS NÚCLEOS DE POBLACIÓN</t>
  </si>
  <si>
    <t>PAVIMENTACIÓN DE VÍAS PÚBLICAS</t>
  </si>
  <si>
    <t>ABASTECIMIENTO DOMICILIARIO DE AGUA</t>
  </si>
  <si>
    <t>RECOGIDA DE RESIDUOS</t>
  </si>
  <si>
    <t>TRATAMIENTO DE RESIDUOS</t>
  </si>
  <si>
    <t>LIMPIEZA VIARIA</t>
  </si>
  <si>
    <t>ALUMBRADO PUBLICO</t>
  </si>
  <si>
    <t>ADMINISTRACION GENERAL DEL MEDIO AMBIENTE</t>
  </si>
  <si>
    <t>PENSIONES</t>
  </si>
  <si>
    <t>OTRAS PRESTACIONES ECONÓMICAS A FAVOR DE EM</t>
  </si>
  <si>
    <t>FOMENTO DEL EMPLEO</t>
  </si>
  <si>
    <t>PROTECCIÓN DE LA SALUBRIDAD PUBLICA</t>
  </si>
  <si>
    <t>HOSPITALES, SERVICIOS ASISTENCIASLES Y CENTROS DE</t>
  </si>
  <si>
    <t>FUNCIONAMIENTO DE CENTROS DE ENSEÑANZA PREESCOLAR Y PRIMARIA</t>
  </si>
  <si>
    <t>FUNCIONAMIENTO DE CENTROS DOCENTES DE ENSENANZA SECUNDARIA</t>
  </si>
  <si>
    <t>ADMINISTRACIÓN GENERAL DE CULTURA</t>
  </si>
  <si>
    <t>BIBLIOTECAS Y ARCHIVOS</t>
  </si>
  <si>
    <t>FIESTAS POPULARES Y FESTEJOS</t>
  </si>
  <si>
    <t>ADMINISTRACIÓN GENERAL DEL DEPORTE</t>
  </si>
  <si>
    <t>PROMOCIÓN Y FOMENTO DEL DEPORTE</t>
  </si>
  <si>
    <t>INSTALACIONES DEPORTIVAS</t>
  </si>
  <si>
    <t>CARRETERAS</t>
  </si>
  <si>
    <t>CAMINOS VECINALES</t>
  </si>
  <si>
    <t>ÓRGANOS DE GOBIERNO</t>
  </si>
  <si>
    <t>ADMINISTRACIÓN GENERAL</t>
  </si>
  <si>
    <t>GESTIÓN DEL PATRIMONIO</t>
  </si>
  <si>
    <t>GESTIÓN DE LA DEUDA Y DE LA TESORERÍA</t>
  </si>
  <si>
    <t>TRANSFERENCIAS A ENTIDADES LOCALES TERRITOR</t>
  </si>
  <si>
    <t>Créditos orzamentarios iniciais</t>
  </si>
  <si>
    <t>Obrigas recoñecidas netas</t>
  </si>
  <si>
    <t>PREVENCION INCENDIOS FORESTALES</t>
  </si>
  <si>
    <t>OTRAS ACTUACIONES RELACIONADAS CON EL MEDIO AMBIENTE .</t>
  </si>
  <si>
    <t>CREACIÓN DE CENTROS EDUCACIÓN PREESCOLAR Y PRIMARIA.</t>
  </si>
  <si>
    <t>INSTALACIONES DE OCUPACIÓN DEL TIEMPO LIBRE</t>
  </si>
  <si>
    <t>Procentaxe sobre créditos iniciais</t>
  </si>
  <si>
    <t>Procentaxe sobre obrigas recoñecidas</t>
  </si>
  <si>
    <t>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</si>
</sst>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10" fontId="0" fillId="2" borderId="4" xfId="1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4" fontId="5" fillId="4" borderId="4" xfId="2" applyFont="1" applyFill="1" applyBorder="1" applyAlignment="1">
      <alignment horizontal="right" vertical="center" wrapText="1" indent="1"/>
    </xf>
    <xf numFmtId="10" fontId="5" fillId="4" borderId="4" xfId="2" applyNumberFormat="1" applyFont="1" applyFill="1" applyBorder="1" applyAlignment="1">
      <alignment horizontal="right" vertical="center" wrapText="1" indent="1"/>
    </xf>
    <xf numFmtId="4" fontId="0" fillId="2" borderId="4" xfId="0" applyNumberFormat="1" applyFill="1" applyBorder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T44"/>
  <sheetViews>
    <sheetView tabSelected="1" zoomScaleNormal="100" zoomScaleSheetLayoutView="100" workbookViewId="0">
      <selection activeCell="K47" sqref="K47"/>
    </sheetView>
  </sheetViews>
  <sheetFormatPr baseColWidth="10" defaultRowHeight="15" x14ac:dyDescent="0.25"/>
  <cols>
    <col min="1" max="1" width="5.7109375" customWidth="1"/>
    <col min="3" max="3" width="27.7109375" customWidth="1"/>
    <col min="4" max="5" width="16.85546875" customWidth="1"/>
    <col min="6" max="7" width="13.5703125" customWidth="1"/>
    <col min="8" max="8" width="5.7109375" customWidth="1"/>
  </cols>
  <sheetData>
    <row r="1" spans="2:98" ht="15.75" thickBot="1" x14ac:dyDescent="0.3"/>
    <row r="2" spans="2:98" ht="29.25" customHeight="1" thickBot="1" x14ac:dyDescent="0.3">
      <c r="B2" s="15" t="s">
        <v>4</v>
      </c>
      <c r="C2" s="16"/>
      <c r="D2" s="16"/>
      <c r="E2" s="16"/>
      <c r="F2" s="16"/>
      <c r="G2" s="17"/>
    </row>
    <row r="4" spans="2:98" ht="58.5" customHeight="1" x14ac:dyDescent="0.25">
      <c r="B4" s="7" t="s">
        <v>0</v>
      </c>
      <c r="C4" s="7" t="s">
        <v>2</v>
      </c>
      <c r="D4" s="7" t="s">
        <v>36</v>
      </c>
      <c r="E4" s="7" t="s">
        <v>37</v>
      </c>
      <c r="F4" s="7" t="s">
        <v>42</v>
      </c>
      <c r="G4" s="7" t="s">
        <v>43</v>
      </c>
    </row>
    <row r="5" spans="2:98" s="3" customFormat="1" x14ac:dyDescent="0.25">
      <c r="B5" s="4">
        <v>11</v>
      </c>
      <c r="C5" s="5" t="s">
        <v>3</v>
      </c>
      <c r="D5" s="8">
        <v>286256.36</v>
      </c>
      <c r="E5" s="8">
        <v>482298.54000000004</v>
      </c>
      <c r="F5" s="6">
        <f>D5/$D$42</f>
        <v>0.11828775206611569</v>
      </c>
      <c r="G5" s="6">
        <f>E5/$E$42</f>
        <v>0.14686448699984997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2:98" s="3" customFormat="1" x14ac:dyDescent="0.25">
      <c r="B6" s="9">
        <v>132</v>
      </c>
      <c r="C6" s="10" t="s">
        <v>6</v>
      </c>
      <c r="D6" s="11">
        <v>59688.91</v>
      </c>
      <c r="E6" s="11">
        <v>55353.579999999994</v>
      </c>
      <c r="F6" s="6">
        <f>D6/$D$42</f>
        <v>2.4664838842975208E-2</v>
      </c>
      <c r="G6" s="6">
        <f t="shared" ref="G6:G41" si="0">E6/$E$42</f>
        <v>1.685569093844894E-2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</row>
    <row r="7" spans="2:98" s="3" customFormat="1" ht="45" x14ac:dyDescent="0.25">
      <c r="B7" s="9">
        <v>151</v>
      </c>
      <c r="C7" s="12" t="s">
        <v>7</v>
      </c>
      <c r="D7" s="11">
        <v>29000</v>
      </c>
      <c r="E7" s="11">
        <v>14657.61</v>
      </c>
      <c r="F7" s="6">
        <f>D7/$D$42</f>
        <v>1.1983471074380166E-2</v>
      </c>
      <c r="G7" s="6">
        <f t="shared" si="0"/>
        <v>4.4633814842024418E-3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</row>
    <row r="8" spans="2:98" s="3" customFormat="1" ht="30" x14ac:dyDescent="0.25">
      <c r="B8" s="9">
        <v>1531</v>
      </c>
      <c r="C8" s="12" t="s">
        <v>8</v>
      </c>
      <c r="D8" s="11">
        <v>145000</v>
      </c>
      <c r="E8" s="11">
        <v>407944.78999999992</v>
      </c>
      <c r="F8" s="6">
        <f>D8/$D$42</f>
        <v>5.9917355371900828E-2</v>
      </c>
      <c r="G8" s="6">
        <f t="shared" si="0"/>
        <v>0.12422306380527609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</row>
    <row r="9" spans="2:98" s="3" customFormat="1" ht="30" x14ac:dyDescent="0.25">
      <c r="B9" s="9">
        <v>1532</v>
      </c>
      <c r="C9" s="12" t="s">
        <v>9</v>
      </c>
      <c r="D9" s="11">
        <v>80000</v>
      </c>
      <c r="E9" s="11">
        <v>183214.9</v>
      </c>
      <c r="F9" s="6">
        <f>D9/$D$42</f>
        <v>3.3057851239669422E-2</v>
      </c>
      <c r="G9" s="6">
        <f t="shared" si="0"/>
        <v>5.5790677490395901E-2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</row>
    <row r="10" spans="2:98" s="3" customFormat="1" x14ac:dyDescent="0.25">
      <c r="B10" s="9">
        <v>160</v>
      </c>
      <c r="C10" s="12" t="s">
        <v>44</v>
      </c>
      <c r="D10" s="11">
        <v>0</v>
      </c>
      <c r="E10" s="11">
        <v>19985.13</v>
      </c>
      <c r="F10" s="6"/>
      <c r="G10" s="6">
        <f t="shared" si="0"/>
        <v>6.0856619327010848E-3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</row>
    <row r="11" spans="2:98" s="3" customFormat="1" ht="30" x14ac:dyDescent="0.25">
      <c r="B11" s="9">
        <v>161</v>
      </c>
      <c r="C11" s="12" t="s">
        <v>10</v>
      </c>
      <c r="D11" s="11">
        <v>5000</v>
      </c>
      <c r="E11" s="11">
        <v>6543.98</v>
      </c>
      <c r="F11" s="6">
        <f>D11/$D$42</f>
        <v>2.0661157024793389E-3</v>
      </c>
      <c r="G11" s="6">
        <f t="shared" si="0"/>
        <v>1.9927040741970275E-3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</row>
    <row r="12" spans="2:98" s="3" customFormat="1" x14ac:dyDescent="0.25">
      <c r="B12" s="9">
        <v>1621</v>
      </c>
      <c r="C12" s="12" t="s">
        <v>11</v>
      </c>
      <c r="D12" s="11">
        <v>70000</v>
      </c>
      <c r="E12" s="11">
        <v>68532.75</v>
      </c>
      <c r="F12" s="6">
        <f>D12/$D$42</f>
        <v>2.8925619834710745E-2</v>
      </c>
      <c r="G12" s="6">
        <f t="shared" si="0"/>
        <v>2.0868873398287639E-2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</row>
    <row r="13" spans="2:98" s="3" customFormat="1" x14ac:dyDescent="0.25">
      <c r="B13" s="9">
        <v>1623</v>
      </c>
      <c r="C13" s="12" t="s">
        <v>12</v>
      </c>
      <c r="D13" s="11">
        <v>73000</v>
      </c>
      <c r="E13" s="11">
        <v>68190.27</v>
      </c>
      <c r="F13" s="6">
        <f>D13/$D$42</f>
        <v>3.0165289256198349E-2</v>
      </c>
      <c r="G13" s="6">
        <f t="shared" si="0"/>
        <v>2.0764584984916724E-2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</row>
    <row r="14" spans="2:98" s="3" customFormat="1" x14ac:dyDescent="0.25">
      <c r="B14" s="9">
        <v>163</v>
      </c>
      <c r="C14" s="12" t="s">
        <v>13</v>
      </c>
      <c r="D14" s="20">
        <v>6000</v>
      </c>
      <c r="E14" s="20">
        <v>0</v>
      </c>
      <c r="F14" s="6">
        <f>D14/$D$42</f>
        <v>2.4793388429752068E-3</v>
      </c>
      <c r="G14" s="6">
        <f t="shared" si="0"/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</row>
    <row r="15" spans="2:98" s="3" customFormat="1" x14ac:dyDescent="0.25">
      <c r="B15" s="9">
        <v>165</v>
      </c>
      <c r="C15" s="12" t="s">
        <v>14</v>
      </c>
      <c r="D15" s="11">
        <v>175000</v>
      </c>
      <c r="E15" s="11">
        <v>250378.84999999998</v>
      </c>
      <c r="F15" s="6">
        <f>D15/$D$42</f>
        <v>7.2314049586776855E-2</v>
      </c>
      <c r="G15" s="6">
        <f t="shared" si="0"/>
        <v>7.6242738285839259E-2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</row>
    <row r="16" spans="2:98" s="3" customFormat="1" ht="30" x14ac:dyDescent="0.25">
      <c r="B16" s="9">
        <v>170</v>
      </c>
      <c r="C16" s="12" t="s">
        <v>15</v>
      </c>
      <c r="D16" s="11">
        <v>20000</v>
      </c>
      <c r="E16" s="11">
        <v>452.95</v>
      </c>
      <c r="F16" s="6">
        <f>D16/$D$42</f>
        <v>8.2644628099173556E-3</v>
      </c>
      <c r="G16" s="6">
        <f t="shared" si="0"/>
        <v>1.3792757777492345E-4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</row>
    <row r="17" spans="2:98" s="3" customFormat="1" ht="30" x14ac:dyDescent="0.25">
      <c r="B17" s="9">
        <v>1722</v>
      </c>
      <c r="C17" s="12" t="s">
        <v>38</v>
      </c>
      <c r="D17" s="11">
        <v>0</v>
      </c>
      <c r="E17" s="11">
        <v>23092.35</v>
      </c>
      <c r="F17" s="6">
        <f t="shared" ref="F17:F18" si="1">D17/$D$42</f>
        <v>0</v>
      </c>
      <c r="G17" s="6">
        <f t="shared" si="0"/>
        <v>7.0318399395755682E-3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</row>
    <row r="18" spans="2:98" s="3" customFormat="1" ht="45" x14ac:dyDescent="0.25">
      <c r="B18" s="9">
        <v>179</v>
      </c>
      <c r="C18" s="12" t="s">
        <v>39</v>
      </c>
      <c r="D18" s="11">
        <v>0</v>
      </c>
      <c r="E18" s="11">
        <v>4770.3</v>
      </c>
      <c r="F18" s="6">
        <f t="shared" si="1"/>
        <v>0</v>
      </c>
      <c r="G18" s="6">
        <f t="shared" si="0"/>
        <v>1.4526016652162874E-3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</row>
    <row r="19" spans="2:98" s="3" customFormat="1" x14ac:dyDescent="0.25">
      <c r="B19" s="9">
        <v>211</v>
      </c>
      <c r="C19" s="12" t="s">
        <v>16</v>
      </c>
      <c r="D19" s="11">
        <v>218821.89</v>
      </c>
      <c r="E19" s="11">
        <v>242290.09</v>
      </c>
      <c r="F19" s="6">
        <f>D19/$D$42</f>
        <v>9.0422268595041322E-2</v>
      </c>
      <c r="G19" s="6">
        <f t="shared" si="0"/>
        <v>7.3779634027085123E-2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</row>
    <row r="20" spans="2:98" s="3" customFormat="1" ht="30" x14ac:dyDescent="0.25">
      <c r="B20" s="9">
        <v>221</v>
      </c>
      <c r="C20" s="12" t="s">
        <v>17</v>
      </c>
      <c r="D20" s="11">
        <v>14000</v>
      </c>
      <c r="E20" s="11">
        <v>11440</v>
      </c>
      <c r="F20" s="6">
        <f>D20/$D$42</f>
        <v>5.7851239669421484E-3</v>
      </c>
      <c r="G20" s="6">
        <f t="shared" si="0"/>
        <v>3.4835886736839039E-3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</row>
    <row r="21" spans="2:98" s="3" customFormat="1" x14ac:dyDescent="0.25">
      <c r="B21" s="9">
        <v>231</v>
      </c>
      <c r="C21" s="12" t="s">
        <v>1</v>
      </c>
      <c r="D21" s="11">
        <v>277500</v>
      </c>
      <c r="E21" s="11">
        <v>253685.62</v>
      </c>
      <c r="F21" s="6">
        <f>D21/$D$42</f>
        <v>0.11466942148760331</v>
      </c>
      <c r="G21" s="6">
        <f t="shared" si="0"/>
        <v>7.7249681163328573E-2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</row>
    <row r="22" spans="2:98" s="3" customFormat="1" x14ac:dyDescent="0.25">
      <c r="B22" s="9">
        <v>241</v>
      </c>
      <c r="C22" s="12" t="s">
        <v>18</v>
      </c>
      <c r="D22" s="11">
        <v>58000</v>
      </c>
      <c r="E22" s="11">
        <v>84765.63</v>
      </c>
      <c r="F22" s="6">
        <f>D22/$D$42</f>
        <v>2.3966942148760332E-2</v>
      </c>
      <c r="G22" s="6">
        <f t="shared" si="0"/>
        <v>2.5811939561685364E-2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</row>
    <row r="23" spans="2:98" s="3" customFormat="1" ht="30" x14ac:dyDescent="0.25">
      <c r="B23" s="9">
        <v>311</v>
      </c>
      <c r="C23" s="12" t="s">
        <v>19</v>
      </c>
      <c r="D23" s="13"/>
      <c r="E23" s="11">
        <v>3075.73</v>
      </c>
      <c r="F23" s="6">
        <f>D23/$D$42</f>
        <v>0</v>
      </c>
      <c r="G23" s="6">
        <f t="shared" si="0"/>
        <v>9.3658900273687013E-4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</row>
    <row r="24" spans="2:98" s="3" customFormat="1" ht="45" x14ac:dyDescent="0.25">
      <c r="B24" s="9">
        <v>312</v>
      </c>
      <c r="C24" s="12" t="s">
        <v>20</v>
      </c>
      <c r="D24" s="11">
        <v>10000</v>
      </c>
      <c r="E24" s="11">
        <v>29201.67</v>
      </c>
      <c r="F24" s="6">
        <f>D24/$D$42</f>
        <v>4.1322314049586778E-3</v>
      </c>
      <c r="G24" s="6">
        <f t="shared" si="0"/>
        <v>8.8921859147425737E-3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</row>
    <row r="25" spans="2:98" s="3" customFormat="1" ht="45" x14ac:dyDescent="0.25">
      <c r="B25" s="9">
        <v>321</v>
      </c>
      <c r="C25" s="12" t="s">
        <v>40</v>
      </c>
      <c r="D25" s="11"/>
      <c r="E25" s="11">
        <v>10755.36</v>
      </c>
      <c r="F25" s="6">
        <f>D25/$D$42</f>
        <v>0</v>
      </c>
      <c r="G25" s="6">
        <f t="shared" si="0"/>
        <v>3.2751092899818983E-3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</row>
    <row r="26" spans="2:98" s="3" customFormat="1" ht="45" x14ac:dyDescent="0.25">
      <c r="B26" s="9">
        <v>323</v>
      </c>
      <c r="C26" s="12" t="s">
        <v>21</v>
      </c>
      <c r="D26" s="11">
        <v>20000</v>
      </c>
      <c r="E26" s="11">
        <v>6912.7</v>
      </c>
      <c r="F26" s="6">
        <f>D26/$D$42</f>
        <v>8.2644628099173556E-3</v>
      </c>
      <c r="G26" s="6">
        <f t="shared" si="0"/>
        <v>2.1049828168334546E-3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</row>
    <row r="27" spans="2:98" s="3" customFormat="1" ht="45" x14ac:dyDescent="0.25">
      <c r="B27" s="9">
        <v>324</v>
      </c>
      <c r="C27" s="12" t="s">
        <v>22</v>
      </c>
      <c r="D27" s="11">
        <v>6000</v>
      </c>
      <c r="E27" s="11">
        <v>300</v>
      </c>
      <c r="F27" s="6">
        <f>D27/$D$42</f>
        <v>2.4793388429752068E-3</v>
      </c>
      <c r="G27" s="6">
        <f t="shared" si="0"/>
        <v>9.1352849834368109E-5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</row>
    <row r="28" spans="2:98" s="3" customFormat="1" ht="30" x14ac:dyDescent="0.25">
      <c r="B28" s="9">
        <v>330</v>
      </c>
      <c r="C28" s="12" t="s">
        <v>23</v>
      </c>
      <c r="D28" s="11">
        <v>77500</v>
      </c>
      <c r="E28" s="11">
        <v>33792.450000000004</v>
      </c>
      <c r="F28" s="6">
        <f>D28/$D$42</f>
        <v>3.2024793388429749E-2</v>
      </c>
      <c r="G28" s="6">
        <f t="shared" si="0"/>
        <v>1.0290122034617977E-2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</row>
    <row r="29" spans="2:98" s="3" customFormat="1" x14ac:dyDescent="0.25">
      <c r="B29" s="9">
        <v>332</v>
      </c>
      <c r="C29" s="12" t="s">
        <v>24</v>
      </c>
      <c r="D29" s="11">
        <v>5000</v>
      </c>
      <c r="E29" s="11">
        <v>3114.7200000000003</v>
      </c>
      <c r="F29" s="6">
        <f>D29/$D$42</f>
        <v>2.0661157024793389E-3</v>
      </c>
      <c r="G29" s="6">
        <f t="shared" si="0"/>
        <v>9.4846182812034362E-4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</row>
    <row r="30" spans="2:98" s="3" customFormat="1" ht="45" x14ac:dyDescent="0.25">
      <c r="B30" s="9">
        <v>337</v>
      </c>
      <c r="C30" s="12" t="s">
        <v>41</v>
      </c>
      <c r="D30" s="11"/>
      <c r="E30" s="11">
        <v>7464.12</v>
      </c>
      <c r="F30" s="6">
        <f>D30/$D$42</f>
        <v>0</v>
      </c>
      <c r="G30" s="6">
        <f t="shared" si="0"/>
        <v>2.2728954450190126E-3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</row>
    <row r="31" spans="2:98" s="3" customFormat="1" ht="30" x14ac:dyDescent="0.25">
      <c r="B31" s="9">
        <v>338</v>
      </c>
      <c r="C31" s="12" t="s">
        <v>25</v>
      </c>
      <c r="D31" s="11">
        <v>47000</v>
      </c>
      <c r="E31" s="11">
        <v>43958.14</v>
      </c>
      <c r="F31" s="6">
        <f>D31/$D$42</f>
        <v>1.9421487603305785E-2</v>
      </c>
      <c r="G31" s="6">
        <f t="shared" si="0"/>
        <v>1.3385671208060435E-2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</row>
    <row r="32" spans="2:98" s="3" customFormat="1" ht="30" x14ac:dyDescent="0.25">
      <c r="B32" s="9">
        <v>340</v>
      </c>
      <c r="C32" s="12" t="s">
        <v>26</v>
      </c>
      <c r="D32" s="11">
        <v>31000</v>
      </c>
      <c r="E32" s="8">
        <v>33713.72</v>
      </c>
      <c r="F32" s="6">
        <f>D32/$D$42</f>
        <v>1.2809917355371901E-2</v>
      </c>
      <c r="G32" s="6">
        <f t="shared" si="0"/>
        <v>1.0266148001726443E-2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</row>
    <row r="33" spans="2:98" s="3" customFormat="1" ht="30" x14ac:dyDescent="0.25">
      <c r="B33" s="9">
        <v>341</v>
      </c>
      <c r="C33" s="12" t="s">
        <v>27</v>
      </c>
      <c r="D33" s="11">
        <v>14600</v>
      </c>
      <c r="E33" s="11">
        <v>16292.58</v>
      </c>
      <c r="F33" s="6">
        <f>D33/$D$42</f>
        <v>6.0330578512396696E-3</v>
      </c>
      <c r="G33" s="6">
        <f t="shared" si="0"/>
        <v>4.9612453805147642E-3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</row>
    <row r="34" spans="2:98" s="3" customFormat="1" x14ac:dyDescent="0.25">
      <c r="B34" s="9">
        <v>342</v>
      </c>
      <c r="C34" s="12" t="s">
        <v>28</v>
      </c>
      <c r="D34" s="11">
        <v>27000</v>
      </c>
      <c r="E34" s="11">
        <v>42922.320000000007</v>
      </c>
      <c r="F34" s="6">
        <f>D34/$D$42</f>
        <v>1.1157024793388429E-2</v>
      </c>
      <c r="G34" s="6">
        <f t="shared" si="0"/>
        <v>1.307025417834232E-2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</row>
    <row r="35" spans="2:98" s="3" customFormat="1" x14ac:dyDescent="0.25">
      <c r="B35" s="9">
        <v>453</v>
      </c>
      <c r="C35" s="12" t="s">
        <v>29</v>
      </c>
      <c r="D35" s="11">
        <v>24800</v>
      </c>
      <c r="E35" s="11">
        <v>11081.97</v>
      </c>
      <c r="F35" s="6">
        <f>D35/$D$42</f>
        <v>1.0247933884297521E-2</v>
      </c>
      <c r="G35" s="6">
        <f t="shared" si="0"/>
        <v>3.3745651375965747E-3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</row>
    <row r="36" spans="2:98" s="3" customFormat="1" x14ac:dyDescent="0.25">
      <c r="B36" s="9">
        <v>454</v>
      </c>
      <c r="C36" s="12" t="s">
        <v>30</v>
      </c>
      <c r="D36" s="13"/>
      <c r="E36" s="11">
        <v>116676.24</v>
      </c>
      <c r="F36" s="6">
        <f>D36/$D$42</f>
        <v>0</v>
      </c>
      <c r="G36" s="6">
        <f t="shared" si="0"/>
        <v>3.5529023439862313E-2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</row>
    <row r="37" spans="2:98" s="3" customFormat="1" x14ac:dyDescent="0.25">
      <c r="B37" s="9">
        <v>912</v>
      </c>
      <c r="C37" s="12" t="s">
        <v>31</v>
      </c>
      <c r="D37" s="11">
        <v>82000</v>
      </c>
      <c r="E37" s="11">
        <v>88729.279999999999</v>
      </c>
      <c r="F37" s="6">
        <f>D37/$D$42</f>
        <v>3.3884297520661154E-2</v>
      </c>
      <c r="G37" s="6">
        <f t="shared" si="0"/>
        <v>2.7018908639172005E-2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</row>
    <row r="38" spans="2:98" s="3" customFormat="1" x14ac:dyDescent="0.25">
      <c r="B38" s="9">
        <v>920</v>
      </c>
      <c r="C38" s="12" t="s">
        <v>32</v>
      </c>
      <c r="D38" s="11">
        <v>491332.84</v>
      </c>
      <c r="E38" s="11">
        <v>497603.25000000012</v>
      </c>
      <c r="F38" s="6">
        <f>D38/$D$42</f>
        <v>0.20303009917355372</v>
      </c>
      <c r="G38" s="6">
        <f t="shared" si="0"/>
        <v>0.15152491658114514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</row>
    <row r="39" spans="2:98" s="3" customFormat="1" x14ac:dyDescent="0.25">
      <c r="B39" s="9">
        <v>933</v>
      </c>
      <c r="C39" s="12" t="s">
        <v>33</v>
      </c>
      <c r="D39" s="11">
        <v>9500</v>
      </c>
      <c r="E39" s="11">
        <v>132246.99</v>
      </c>
      <c r="F39" s="6">
        <f>D39/$D$42</f>
        <v>3.9256198347107441E-3</v>
      </c>
      <c r="G39" s="6">
        <f t="shared" si="0"/>
        <v>4.0270464728390604E-2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</row>
    <row r="40" spans="2:98" s="3" customFormat="1" ht="30" x14ac:dyDescent="0.25">
      <c r="B40" s="9">
        <v>934</v>
      </c>
      <c r="C40" s="12" t="s">
        <v>34</v>
      </c>
      <c r="D40" s="11">
        <v>39000</v>
      </c>
      <c r="E40" s="11">
        <v>12277.64</v>
      </c>
      <c r="F40" s="6">
        <f>D40/$D$42</f>
        <v>1.6115702479338842E-2</v>
      </c>
      <c r="G40" s="6">
        <f t="shared" si="0"/>
        <v>3.7386580108014376E-3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</row>
    <row r="41" spans="2:98" s="3" customFormat="1" ht="45" x14ac:dyDescent="0.25">
      <c r="B41" s="9">
        <v>942</v>
      </c>
      <c r="C41" s="12" t="s">
        <v>35</v>
      </c>
      <c r="D41" s="11">
        <v>18000</v>
      </c>
      <c r="E41" s="11">
        <v>16253.58</v>
      </c>
      <c r="F41" s="6">
        <f>D41/$D$42</f>
        <v>7.4380165289256199E-3</v>
      </c>
      <c r="G41" s="6">
        <f t="shared" si="0"/>
        <v>4.9493695100362965E-3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</row>
    <row r="42" spans="2:98" ht="33" customHeight="1" x14ac:dyDescent="0.25">
      <c r="B42" s="14" t="s">
        <v>5</v>
      </c>
      <c r="C42" s="14"/>
      <c r="D42" s="18">
        <f>SUM(D5:D41)</f>
        <v>2420000</v>
      </c>
      <c r="E42" s="18">
        <f>SUM(E5:E41)</f>
        <v>3283969.8000000012</v>
      </c>
      <c r="F42" s="19">
        <f>SUM(F5:F41)</f>
        <v>1</v>
      </c>
      <c r="G42" s="19">
        <f>SUM(G5:G41)</f>
        <v>0.99999999999999978</v>
      </c>
    </row>
    <row r="43" spans="2:98" x14ac:dyDescent="0.25">
      <c r="F43" s="2"/>
      <c r="G43" s="2"/>
    </row>
    <row r="44" spans="2:98" x14ac:dyDescent="0.25">
      <c r="D44" s="1"/>
      <c r="E44" s="1"/>
    </row>
  </sheetData>
  <sortState xmlns:xlrd2="http://schemas.microsoft.com/office/spreadsheetml/2017/richdata2" ref="B5:F36">
    <sortCondition ref="B5:B36"/>
  </sortState>
  <mergeCells count="2">
    <mergeCell ref="B42:C42"/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% servizos Tordoia 2017</vt:lpstr>
      <vt:lpstr>'% servizos Tordoia 2017'!Área_de_impresión</vt:lpstr>
      <vt:lpstr>'% servizos Tordoia 2017'!Print_Area</vt:lpstr>
      <vt:lpstr>'% servizos Tordoia 2017'!Print_Titles</vt:lpstr>
      <vt:lpstr>'% servizos Tordoia 2017'!Títulos_a_imprimir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2019-08-06T09:27:05Z</cp:lastPrinted>
  <dcterms:created xsi:type="dcterms:W3CDTF">2017-01-10T21:06:18Z</dcterms:created>
  <dcterms:modified xsi:type="dcterms:W3CDTF">2019-08-06T09:27:42Z</dcterms:modified>
</cp:coreProperties>
</file>